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<sst xmlns="http://schemas.openxmlformats.org/spreadsheetml/2006/main" count="294" uniqueCount="221">
  <si>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</si>
  <si>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</si>
  <si>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</si>
  <si>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</si>
  <si>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</si>
  <si>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</si>
  <si>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</si>
  <si>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</si>
  <si>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</si>
  <si>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</si>
  <si>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</si>
  <si>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</si>
  <si>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</si>
  <si>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</si>
  <si>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</si>
  <si>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</si>
  <si>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</si>
  <si>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</si>
  <si>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</si>
  <si>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</si>
  <si>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</si>
  <si>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</si>
  <si>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</si>
  <si>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</si>
  <si>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</si>
  <si>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</si>
  <si>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</si>
  <si>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</si>
  <si>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</si>
  <si>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</si>
  <si>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</si>
  <si>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</si>
  <si>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</si>
  <si>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</si>
  <si>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</si>
  <si>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</si>
  <si>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</si>
  <si>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</si>
  <si>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</si>
  <si>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</si>
  <si>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</si>
  <si>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</si>
  <si>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</si>
  <si>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</si>
  <si>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</si>
  <si>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</si>
  <si>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</si>
  <si>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</si>
  <si>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</si>
  <si>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</si>
  <si>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</si>
  <si>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</si>
  <si>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</si>
  <si>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</si>
  <si>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</si>
  <si>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</si>
  <si>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</si>
  <si>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</si>
  <si>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</si>
  <si>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</si>
  <si>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</si>
  <si>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</si>
  <si>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</si>
  <si>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</si>
  <si>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</si>
  <si>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</si>
  <si>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</si>
  <si>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</si>
  <si>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</si>
  <si>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</si>
  <si>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</si>
  <si>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</si>
  <si>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</si>
  <si>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</si>
  <si>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</si>
  <si>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</si>
  <si>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</si>
  <si>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</si>
  <si>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</si>
  <si>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</si>
  <si>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</si>
  <si>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</si>
  <si>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</si>
  <si>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</si>
  <si>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</si>
  <si>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</si>
  <si>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</si>
  <si>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</si>
  <si>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</si>
  <si>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</si>
  <si>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</si>
  <si>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</si>
  <si>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</si>
  <si>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</si>
  <si>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</si>
  <si>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</si>
  <si>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</si>
  <si>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</si>
  <si>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</si>
  <si>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</si>
  <si>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</si>
  <si>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</si>
  <si>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</si>
  <si>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</si>
  <si>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</si>
  <si>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</si>
  <si>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</si>
  <si>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</si>
  <si>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</si>
  <si>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</si>
  <si>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</si>
  <si>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</si>
  <si>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</si>
  <si>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</si>
  <si>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</si>
  <si>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</si>
  <si>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</si>
  <si>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</si>
  <si>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</si>
  <si>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</si>
  <si>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</si>
  <si>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</si>
  <si>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</si>
  <si>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</si>
  <si>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</si>
  <si>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</si>
  <si>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</si>
  <si>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</si>
  <si>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</si>
  <si>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</si>
  <si>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</si>
  <si>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</si>
  <si>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</si>
  <si>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</si>
  <si>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</si>
  <si>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</si>
  <si>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</si>
  <si>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</si>
  <si>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</si>
  <si>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</si>
  <si>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</si>
  <si>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</si>
  <si>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</si>
  <si>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</si>
  <si>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</si>
  <si>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</si>
  <si>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</si>
  <si>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</si>
  <si>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</si>
  <si>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</si>
  <si>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</si>
  <si>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</si>
  <si>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</si>
  <si>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</si>
  <si>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</si>
  <si>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</si>
  <si>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</si>
  <si>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</si>
  <si>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</si>
  <si>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</si>
  <si>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</si>
  <si>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</si>
  <si>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</si>
  <si>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</si>
  <si>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</si>
  <si>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</si>
  <si>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</si>
  <si>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</si>
  <si>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</si>
  <si>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</si>
  <si>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</si>
  <si>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</si>
  <si>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</si>
  <si>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</si>
  <si>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</si>
  <si>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</si>
  <si>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</si>
  <si>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</si>
  <si>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</si>
  <si>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</si>
  <si>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</si>
  <si>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</si>
  <si>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</si>
  <si>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</si>
  <si>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</si>
  <si>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</si>
  <si>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</si>
  <si>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</si>
  <si>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</si>
  <si>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</si>
  <si>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</si>
  <si>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</si>
  <si>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</si>
  <si>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</si>
  <si>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</si>
  <si>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</si>
  <si>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</si>
  <si>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</si>
  <si>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</si>
  <si>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</si>
  <si>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</si>
  <si>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</si>
  <si>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</si>
  <si>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</si>
  <si>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</si>
  <si>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</si>
  <si>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</si>
  <si>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</si>
  <si>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</si>
  <si>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</si>
  <si>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</si>
  <si>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</si>
  <si>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</si>
  <si>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</si>
  <si>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</si>
  <si>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</si>
  <si>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</si>
  <si>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</si>
  <si>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093 964 70 36</t>
  </si>
  <si>
    <t>inbox@yg.od.court.gov.ua</t>
  </si>
  <si>
    <t>4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</si>
</sst>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&amp;L5C43914F&amp;C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87</v>
      </c>
      <c r="F6" s="103">
        <v>61</v>
      </c>
      <c r="G6" s="103">
        <v>3</v>
      </c>
      <c r="H6" s="103">
        <v>58</v>
      </c>
      <c r="I6" s="121" t="s">
        <v>210</v>
      </c>
      <c r="J6" s="103">
        <v>29</v>
      </c>
      <c r="K6" s="84">
        <v>8</v>
      </c>
      <c r="L6" s="91">
        <f>E6-F6</f>
        <v>26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32</v>
      </c>
      <c r="F7" s="103">
        <v>31</v>
      </c>
      <c r="G7" s="103">
        <v>3</v>
      </c>
      <c r="H7" s="103">
        <v>32</v>
      </c>
      <c r="I7" s="103">
        <v>6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39</v>
      </c>
      <c r="F9" s="103">
        <v>38</v>
      </c>
      <c r="G9" s="103">
        <v>1</v>
      </c>
      <c r="H9" s="85">
        <v>38</v>
      </c>
      <c r="I9" s="103">
        <v>17</v>
      </c>
      <c r="J9" s="103">
        <v>1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161</v>
      </c>
      <c r="F16" s="84">
        <f>SUM(F6:F15)</f>
        <v>133</v>
      </c>
      <c r="G16" s="84">
        <f>SUM(G6:G15)</f>
        <v>7</v>
      </c>
      <c r="H16" s="84">
        <f>SUM(H6:H15)</f>
        <v>131</v>
      </c>
      <c r="I16" s="84">
        <f>SUM(I6:I15)</f>
        <v>26</v>
      </c>
      <c r="J16" s="84">
        <f>SUM(J6:J15)</f>
        <v>30</v>
      </c>
      <c r="K16" s="84">
        <f>SUM(K6:K15)</f>
        <v>8</v>
      </c>
      <c r="L16" s="91">
        <f>E16-F16</f>
        <v>28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</v>
      </c>
      <c r="F17" s="84">
        <v>7</v>
      </c>
      <c r="G17" s="84"/>
      <c r="H17" s="84">
        <v>6</v>
      </c>
      <c r="I17" s="84">
        <v>4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</v>
      </c>
      <c r="F18" s="84">
        <v>4</v>
      </c>
      <c r="G18" s="84"/>
      <c r="H18" s="84">
        <v>4</v>
      </c>
      <c r="I18" s="84">
        <v>2</v>
      </c>
      <c r="J18" s="84">
        <v>3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3</v>
      </c>
      <c r="F20" s="84">
        <v>2</v>
      </c>
      <c r="G20" s="84"/>
      <c r="H20" s="84">
        <v>3</v>
      </c>
      <c r="I20" s="84">
        <v>2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</v>
      </c>
      <c r="F25" s="94">
        <v>9</v>
      </c>
      <c r="G25" s="94"/>
      <c r="H25" s="94">
        <v>9</v>
      </c>
      <c r="I25" s="94">
        <v>4</v>
      </c>
      <c r="J25" s="94">
        <v>4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195</v>
      </c>
      <c r="F26" s="84">
        <v>189</v>
      </c>
      <c r="G26" s="84"/>
      <c r="H26" s="84">
        <v>189</v>
      </c>
      <c r="I26" s="84">
        <v>135</v>
      </c>
      <c r="J26" s="84">
        <v>6</v>
      </c>
      <c r="K26" s="84"/>
      <c r="L26" s="91">
        <f>E26-F26</f>
        <v>6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564</v>
      </c>
      <c r="F28" s="84">
        <v>535</v>
      </c>
      <c r="G28" s="84">
        <v>1</v>
      </c>
      <c r="H28" s="84">
        <v>534</v>
      </c>
      <c r="I28" s="84">
        <v>445</v>
      </c>
      <c r="J28" s="84">
        <v>30</v>
      </c>
      <c r="K28" s="84"/>
      <c r="L28" s="91">
        <f>E28-F28</f>
        <v>29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705</v>
      </c>
      <c r="F29" s="84">
        <v>463</v>
      </c>
      <c r="G29" s="84">
        <v>9</v>
      </c>
      <c r="H29" s="84">
        <v>547</v>
      </c>
      <c r="I29" s="84">
        <v>449</v>
      </c>
      <c r="J29" s="84">
        <v>158</v>
      </c>
      <c r="K29" s="84">
        <v>29</v>
      </c>
      <c r="L29" s="91">
        <f>E29-F29</f>
        <v>242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47</v>
      </c>
      <c r="F30" s="84">
        <v>46</v>
      </c>
      <c r="G30" s="84">
        <v>1</v>
      </c>
      <c r="H30" s="84">
        <v>43</v>
      </c>
      <c r="I30" s="84">
        <v>35</v>
      </c>
      <c r="J30" s="84">
        <v>4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49</v>
      </c>
      <c r="F31" s="84">
        <v>36</v>
      </c>
      <c r="G31" s="84">
        <v>1</v>
      </c>
      <c r="H31" s="84">
        <v>41</v>
      </c>
      <c r="I31" s="84">
        <v>38</v>
      </c>
      <c r="J31" s="84">
        <v>8</v>
      </c>
      <c r="K31" s="84">
        <v>1</v>
      </c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19</v>
      </c>
      <c r="F32" s="84">
        <v>17</v>
      </c>
      <c r="G32" s="84"/>
      <c r="H32" s="84">
        <v>15</v>
      </c>
      <c r="I32" s="84">
        <v>7</v>
      </c>
      <c r="J32" s="84">
        <v>4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10</v>
      </c>
      <c r="F36" s="84">
        <v>8</v>
      </c>
      <c r="G36" s="84"/>
      <c r="H36" s="84">
        <v>9</v>
      </c>
      <c r="I36" s="84">
        <v>2</v>
      </c>
      <c r="J36" s="84">
        <v>1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49</v>
      </c>
      <c r="F37" s="84">
        <v>38</v>
      </c>
      <c r="G37" s="84"/>
      <c r="H37" s="84">
        <v>41</v>
      </c>
      <c r="I37" s="84">
        <v>25</v>
      </c>
      <c r="J37" s="84">
        <v>8</v>
      </c>
      <c r="K37" s="84"/>
      <c r="L37" s="91">
        <f>E37-F37</f>
        <v>11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1162</v>
      </c>
      <c r="F40" s="94">
        <v>880</v>
      </c>
      <c r="G40" s="94">
        <v>11</v>
      </c>
      <c r="H40" s="94">
        <v>943</v>
      </c>
      <c r="I40" s="94">
        <v>658</v>
      </c>
      <c r="J40" s="94">
        <v>219</v>
      </c>
      <c r="K40" s="94">
        <v>30</v>
      </c>
      <c r="L40" s="91">
        <f>E40-F40</f>
        <v>282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507</v>
      </c>
      <c r="F41" s="84">
        <v>499</v>
      </c>
      <c r="G41" s="84"/>
      <c r="H41" s="84">
        <v>494</v>
      </c>
      <c r="I41" s="121" t="s">
        <v>210</v>
      </c>
      <c r="J41" s="84">
        <v>13</v>
      </c>
      <c r="K41" s="84"/>
      <c r="L41" s="91">
        <f>E41-F41</f>
        <v>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4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511</v>
      </c>
      <c r="F45" s="84">
        <f aca="true" t="shared" si="0" ref="F45:K45">F41+F43+F44</f>
        <v>503</v>
      </c>
      <c r="G45" s="84">
        <f t="shared" si="0"/>
        <v>0</v>
      </c>
      <c r="H45" s="84">
        <f t="shared" si="0"/>
        <v>498</v>
      </c>
      <c r="I45" s="84">
        <f>I43+I44</f>
        <v>4</v>
      </c>
      <c r="J45" s="84">
        <f t="shared" si="0"/>
        <v>13</v>
      </c>
      <c r="K45" s="84">
        <f t="shared" si="0"/>
        <v>0</v>
      </c>
      <c r="L45" s="91">
        <f>E45-F45</f>
        <v>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1847</v>
      </c>
      <c r="F46" s="84">
        <f t="shared" si="1"/>
        <v>1525</v>
      </c>
      <c r="G46" s="84">
        <f t="shared" si="1"/>
        <v>18</v>
      </c>
      <c r="H46" s="84">
        <f t="shared" si="1"/>
        <v>1581</v>
      </c>
      <c r="I46" s="84">
        <f t="shared" si="1"/>
        <v>692</v>
      </c>
      <c r="J46" s="84">
        <f t="shared" si="1"/>
        <v>266</v>
      </c>
      <c r="K46" s="84">
        <f t="shared" si="1"/>
        <v>38</v>
      </c>
      <c r="L46" s="91">
        <f>E46-F46</f>
        <v>322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&amp;L5C43914F&amp;C&amp;R2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9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&amp;L5C43914F&amp;C&amp;R3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46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222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453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341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679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483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26736556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2911745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1250</v>
      </c>
      <c r="F58" s="109">
        <f>F59+F62+F63+F64</f>
        <v>204</v>
      </c>
      <c r="G58" s="109">
        <f>G59+G62+G63+G64</f>
        <v>82</v>
      </c>
      <c r="H58" s="109">
        <f>H59+H62+H63+H64</f>
        <v>24</v>
      </c>
      <c r="I58" s="109">
        <f>I59+I62+I63+I64</f>
        <v>21</v>
      </c>
    </row>
    <row r="59" spans="1:9" ht="13.5" customHeight="1">
      <c r="A59" s="225" t="s">
        <v>103</v>
      </c>
      <c r="B59" s="225"/>
      <c r="C59" s="225"/>
      <c r="D59" s="225"/>
      <c r="E59" s="94">
        <v>113</v>
      </c>
      <c r="F59" s="94">
        <v>10</v>
      </c>
      <c r="G59" s="94">
        <v>7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41</v>
      </c>
      <c r="F60" s="86">
        <v>10</v>
      </c>
      <c r="G60" s="86">
        <v>6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31</v>
      </c>
      <c r="F61" s="86"/>
      <c r="G61" s="86">
        <v>1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</v>
      </c>
      <c r="F62" s="84">
        <v>3</v>
      </c>
      <c r="G62" s="84">
        <v>1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639</v>
      </c>
      <c r="F63" s="84">
        <v>187</v>
      </c>
      <c r="G63" s="84">
        <v>74</v>
      </c>
      <c r="H63" s="84">
        <v>24</v>
      </c>
      <c r="I63" s="84">
        <v>19</v>
      </c>
    </row>
    <row r="64" spans="1:9" ht="13.5" customHeight="1">
      <c r="A64" s="225" t="s">
        <v>108</v>
      </c>
      <c r="B64" s="225"/>
      <c r="C64" s="225"/>
      <c r="D64" s="225"/>
      <c r="E64" s="84">
        <v>494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423</v>
      </c>
      <c r="G68" s="115">
        <v>3243549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289</v>
      </c>
      <c r="G69" s="117">
        <v>3146100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134</v>
      </c>
      <c r="G70" s="117">
        <v>97449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153</v>
      </c>
      <c r="G71" s="115">
        <v>147569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6810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&amp;L5C43914F&amp;C&amp;R4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14.285714285714286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26.666666666666668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13.698630136986301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103.67213114754098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527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615.6666666666666</v>
      </c>
    </row>
    <row r="11" spans="1:4" ht="16.5" customHeight="1">
      <c r="A11" s="215" t="s">
        <v>62</v>
      </c>
      <c r="B11" s="217"/>
      <c r="C11" s="10">
        <v>9</v>
      </c>
      <c r="D11" s="84">
        <v>102</v>
      </c>
    </row>
    <row r="12" spans="1:4" ht="16.5" customHeight="1">
      <c r="A12" s="331" t="s">
        <v>103</v>
      </c>
      <c r="B12" s="331"/>
      <c r="C12" s="10">
        <v>10</v>
      </c>
      <c r="D12" s="84">
        <v>65</v>
      </c>
    </row>
    <row r="13" spans="1:4" ht="16.5" customHeight="1">
      <c r="A13" s="328" t="s">
        <v>203</v>
      </c>
      <c r="B13" s="330"/>
      <c r="C13" s="10">
        <v>11</v>
      </c>
      <c r="D13" s="94">
        <v>127</v>
      </c>
    </row>
    <row r="14" spans="1:4" ht="16.5" customHeight="1">
      <c r="A14" s="328" t="s">
        <v>204</v>
      </c>
      <c r="B14" s="330"/>
      <c r="C14" s="10">
        <v>12</v>
      </c>
      <c r="D14" s="94">
        <v>17</v>
      </c>
    </row>
    <row r="15" spans="1:4" ht="16.5" customHeight="1">
      <c r="A15" s="331" t="s">
        <v>30</v>
      </c>
      <c r="B15" s="331"/>
      <c r="C15" s="10">
        <v>13</v>
      </c>
      <c r="D15" s="84">
        <v>274</v>
      </c>
    </row>
    <row r="16" spans="1:4" ht="16.5" customHeight="1">
      <c r="A16" s="331" t="s">
        <v>104</v>
      </c>
      <c r="B16" s="331"/>
      <c r="C16" s="10">
        <v>14</v>
      </c>
      <c r="D16" s="84">
        <v>153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&amp;L5C43914F&amp;C&amp;R5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2022-02-01T07:02:08Z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FFAC9378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